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7713351D-3C2D-4FFF-ACBF-AA3A68A09A26}" xr6:coauthVersionLast="47" xr6:coauthVersionMax="47" xr10:uidLastSave="{00000000-0000-0000-0000-000000000000}"/>
  <bookViews>
    <workbookView xWindow="1560" yWindow="1560" windowWidth="26295" windowHeight="1129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SEWO'!$A$1:$O$42</definedName>
    <definedName name="_xlnm.Print_Area" localSheetId="0">'Front Side of SEWO'!$A$1:$P$51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5" i="8" l="1"/>
  <c r="P33" i="8"/>
  <c r="P31" i="8"/>
  <c r="P29" i="8"/>
  <c r="P27" i="8"/>
  <c r="P25" i="8"/>
</calcChain>
</file>

<file path=xl/sharedStrings.xml><?xml version="1.0" encoding="utf-8"?>
<sst xmlns="http://schemas.openxmlformats.org/spreadsheetml/2006/main" count="135" uniqueCount="117">
  <si>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</si>
  <si>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</si>
  <si>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</si>
  <si>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</si>
  <si>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t>CID No.</t>
  </si>
  <si>
    <r>
      <t>q</t>
    </r>
    <r>
      <rPr>
        <sz val="9"/>
        <rFont val="Arial"/>
        <family val="2"/>
      </rPr>
      <t xml:space="preserve"> Male</t>
    </r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</si>
  <si>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</si>
  <si>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</si>
  <si>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</si>
  <si>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</si>
  <si>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</si>
  <si>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</si>
  <si>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</si>
  <si>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</si>
  <si>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</si>
  <si>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</si>
  <si>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</si>
  <si>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</si>
  <si>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</si>
  <si>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</si>
  <si>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</si>
  <si>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</si>
  <si>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</si>
  <si>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</si>
  <si>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</si>
  <si>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</si>
  <si>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</si>
  <si>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7  Procedures / Systems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</si>
  <si>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</si>
  <si>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</si>
  <si>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</si>
  <si>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</si>
  <si>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</si>
  <si>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</si>
  <si>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</si>
  <si>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</si>
  <si>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</si>
  <si>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</si>
  <si>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</si>
  <si>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</si>
  <si>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</si>
  <si>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</si>
  <si>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</si>
  <si>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</si>
  <si>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</si>
  <si>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</si>
  <si>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</si>
  <si>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</si>
  <si>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</si>
  <si>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</si>
  <si>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</si>
  <si>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</si>
  <si>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</si>
  <si>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</si>
  <si>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Why?</t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</si>
  <si>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</si>
  <si>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r>
      <t xml:space="preserve"> Name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Not Applicable</t>
    </r>
  </si>
  <si>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Near Miss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First Aid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Injury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Illness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Lost Time</t>
    </r>
  </si>
  <si>
    <r>
      <t xml:space="preserve"> WHO? </t>
    </r>
    <r>
      <rPr>
        <sz val="10"/>
        <rFont val="Arial"/>
        <family val="2"/>
      </rPr>
      <t xml:space="preserve">(who is doing the job?)         Normal Work?  </t>
    </r>
    <r>
      <rPr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Yes  </t>
    </r>
    <r>
      <rPr>
        <sz val="10"/>
        <rFont val="Wingdings"/>
        <charset val="2"/>
      </rPr>
      <t>q</t>
    </r>
    <r>
      <rPr>
        <sz val="10"/>
        <rFont val="Arial"/>
        <family val="2"/>
      </rPr>
      <t xml:space="preserve"> No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</si>
  <si>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6  Tools / Equipment</t>
    </r>
  </si>
  <si>
    <r>
      <t>q</t>
    </r>
    <r>
      <rPr>
        <b/>
        <sz val="9"/>
        <color rgb="FFFF0000"/>
        <rFont val="Arial"/>
        <family val="2"/>
      </rPr>
      <t xml:space="preserve"> Female</t>
    </r>
  </si>
  <si>
    <r>
      <t>q</t>
    </r>
    <r>
      <rPr>
        <b/>
        <sz val="9"/>
        <color rgb="FFFF0000"/>
        <rFont val="Arial"/>
        <family val="2"/>
      </rPr>
      <t xml:space="preserve"> Permanent</t>
    </r>
  </si>
  <si>
    <t>EU hala; příjem masa - u velkého překlapěče; převoz vany se sádlem</t>
  </si>
  <si>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1st shift</t>
    </r>
    <r>
      <rPr>
        <sz val="9"/>
        <rFont val="Arial"/>
        <family val="2"/>
      </rPr>
      <t xml:space="preserve">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2nd shift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3rd shift</t>
    </r>
  </si>
  <si>
    <t>06.03.2023; 08:17</t>
  </si>
  <si>
    <t>operátorka (AVEC - dočasně přidělené)</t>
  </si>
  <si>
    <t>pohmoždění levého lýtka</t>
  </si>
  <si>
    <t>EU hala; příjem masa - velký překlapěč; převoz vany se sádlem</t>
  </si>
  <si>
    <t>Pracovnice převážela pomocí ručního paletového vozíku nerezovou vanu se surovinou k velkému překlapěči. Při převozu byla otočená čelem k břemenu, které táhla a přitom couvala. Ze záznamu z kamer je patrné, že zraněná nevěnovala pozornost situaci ve směru jízdy. Od masírky masa couval VZV - řidič VZV taktéž nevěnoval pozornost situaci ve směru jízdy (jel na prázdno) a došlo k vzájemnému střetu (v místě u velkého překlapěče).</t>
  </si>
  <si>
    <t>využití velkého překlapěče 1× za půl hodiny (3 směny); využití VZV trvalé (1 směna)</t>
  </si>
  <si>
    <t>manipulace s materiálem - incident se může stát kdykoliv; problém je předvídatelný</t>
  </si>
  <si>
    <t>TEAM: V. Kaplová, R. Orság, Š. Plundrák, R. Zetocha, A. Janků, A. Lenhart (06.03.2023)</t>
  </si>
  <si>
    <t>1G</t>
  </si>
  <si>
    <t>jít na místo</t>
  </si>
  <si>
    <t>2G</t>
  </si>
  <si>
    <t>3G</t>
  </si>
  <si>
    <t>nepozornost řidiče</t>
  </si>
  <si>
    <t>nepozornost operátorky</t>
  </si>
  <si>
    <t>málo místa</t>
  </si>
  <si>
    <t>špatný stav podlahy</t>
  </si>
  <si>
    <t>mokrá podlaha</t>
  </si>
  <si>
    <t xml:space="preserve">špatný technický stav VZV </t>
  </si>
  <si>
    <t>práce pod tlakem</t>
  </si>
  <si>
    <t>zvýšená hlučnost na pracovišti</t>
  </si>
  <si>
    <t>zkušenosti s řízením VZV + řízení paletového vozíku</t>
  </si>
  <si>
    <t>zdravotní způsobilost k řízení VZV</t>
  </si>
  <si>
    <t>přehlednost pracoviště (zrcadla)</t>
  </si>
  <si>
    <t>výška obsluhy paletového vozíku (malá)</t>
  </si>
  <si>
    <t>rychlost vozíku</t>
  </si>
  <si>
    <t>ANO</t>
  </si>
  <si>
    <t>NE</t>
  </si>
  <si>
    <r>
      <rPr>
        <sz val="10"/>
        <rFont val="Arial"/>
        <family val="2"/>
        <charset val="238"/>
      </rPr>
      <t>neproškolená obsluha VZV +</t>
    </r>
    <r>
      <rPr>
        <b/>
        <sz val="10"/>
        <rFont val="Arial"/>
        <family val="2"/>
        <charset val="238"/>
      </rPr>
      <t xml:space="preserve"> obsluha paletového vozíku</t>
    </r>
  </si>
  <si>
    <t>Co se stalo? / Proč k úrazu došlo? Došlo ke střetu pracovnice a VZV.</t>
  </si>
  <si>
    <t>Proč došlo ke střetu pracovnice a VZV? Protože si řidič VZV při couvání nevšiml pracovnice.</t>
  </si>
  <si>
    <t>Proč si řidič VZV při couvání nevšiml pracovnice? Protože při couvání nesledoval prostor za VZV.</t>
  </si>
  <si>
    <t>Proč při couvání nesledoval prostor za VZV? Protože pochybil.</t>
  </si>
  <si>
    <r>
      <t>Root Cause :</t>
    </r>
    <r>
      <rPr>
        <b/>
        <sz val="10"/>
        <color rgb="FF3333FF"/>
        <rFont val="Arial"/>
        <family val="2"/>
      </rPr>
      <t xml:space="preserve">    </t>
    </r>
    <r>
      <rPr>
        <b/>
        <sz val="10"/>
        <rFont val="Arial"/>
        <family val="2"/>
      </rPr>
      <t>nepozornost řidiče VZV</t>
    </r>
  </si>
  <si>
    <t xml:space="preserve">• zápis do knihy úrazů                                                             • ošetření                                                                              • informování vedoucí AVEC - převoz do nemocnice                                                                                     • odstavení/zrušení VZV na příjmu masa                                                                                                             </t>
  </si>
  <si>
    <t>Opakované školení obsluhy VZV</t>
  </si>
  <si>
    <t>A. Janků</t>
  </si>
  <si>
    <t>Školení obsluhy ručního paletového vozíku</t>
  </si>
  <si>
    <t>V. Kaplová</t>
  </si>
  <si>
    <t>Odstranění velkého překlapěče z prostoru příjmu masa</t>
  </si>
  <si>
    <t>R. Zetocha</t>
  </si>
  <si>
    <t>V. Kaplová + A. Janků</t>
  </si>
  <si>
    <t>V. Marťan</t>
  </si>
  <si>
    <t>Omezení rychlosti VZV určený pro příjem masa (4 km/h)</t>
  </si>
  <si>
    <t>OPL - vyhrazení prostoru při nakládce/vykládce vozidla</t>
  </si>
  <si>
    <r>
      <t xml:space="preserve"> EXPANSION  PLAN?     </t>
    </r>
    <r>
      <rPr>
        <b/>
        <sz val="10"/>
        <rFont val="Wingdings"/>
        <charset val="2"/>
      </rPr>
      <t xml:space="preserve"> </t>
    </r>
    <r>
      <rPr>
        <b/>
        <sz val="10"/>
        <rFont val="Arial"/>
        <family val="2"/>
      </rPr>
      <t xml:space="preserve">   </t>
    </r>
    <r>
      <rPr>
        <b/>
        <sz val="10"/>
        <rFont val="Wingdings"/>
        <charset val="2"/>
      </rPr>
      <t xml:space="preserve">q </t>
    </r>
    <r>
      <rPr>
        <b/>
        <sz val="10"/>
        <rFont val="Arial"/>
        <family val="2"/>
      </rPr>
      <t xml:space="preserve">No     </t>
    </r>
  </si>
  <si>
    <t>E. Poláková</t>
  </si>
  <si>
    <t>J. Juřenová</t>
  </si>
  <si>
    <t>R. Orság</t>
  </si>
  <si>
    <t>V. Čambala</t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</si>
  <si>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2  Attitude / Behavior</t>
    </r>
  </si>
  <si>
    <t>17-2023</t>
  </si>
  <si>
    <t>REKONSTRUKCE INCIDENTU</t>
  </si>
  <si>
    <t>Organizace pracoviště + vymezení pracovního prostoru VZV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</si>
</sst>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8"/>
      <color rgb="FF3333FF"/>
      <name val="Arial"/>
      <family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Wingdings"/>
      <charset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b/>
      <sz val="11"/>
      <color rgb="FFFF0000"/>
      <name val="Arial"/>
      <family val="2"/>
      <charset val="2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39" fillId="0" borderId="0" applyNumberFormat="0" applyFill="0" applyBorder="0" applyAlignment="0" applyProtection="0"/>
  </cellStyleXfs>
  <cellXfs count="273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1" fillId="3" borderId="0" xfId="0" applyFont="1" applyFill="1"/>
    <xf numFmtId="0" fontId="14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9" fillId="0" borderId="4" xfId="1" applyFont="1" applyBorder="1" applyAlignment="1">
      <alignment horizontal="left" vertical="top"/>
    </xf>
    <xf numFmtId="0" fontId="20" fillId="0" borderId="27" xfId="1" applyFont="1" applyBorder="1" applyAlignment="1">
      <alignment horizontal="left" vertical="center"/>
    </xf>
    <xf numFmtId="0" fontId="16" fillId="0" borderId="6" xfId="1" applyFont="1" applyBorder="1" applyAlignment="1">
      <alignment horizontal="center"/>
    </xf>
    <xf numFmtId="0" fontId="17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4" fillId="0" borderId="10" xfId="1" applyFont="1" applyBorder="1"/>
    <xf numFmtId="0" fontId="20" fillId="0" borderId="26" xfId="1" applyFont="1" applyBorder="1" applyAlignment="1">
      <alignment horizontal="left" vertical="center"/>
    </xf>
    <xf numFmtId="0" fontId="30" fillId="0" borderId="15" xfId="1" applyFont="1" applyBorder="1" applyAlignment="1">
      <alignment vertical="center"/>
    </xf>
    <xf numFmtId="0" fontId="32" fillId="0" borderId="27" xfId="1" applyFont="1" applyBorder="1" applyAlignment="1">
      <alignment horizontal="left" vertical="center"/>
    </xf>
    <xf numFmtId="0" fontId="32" fillId="0" borderId="26" xfId="1" applyFont="1" applyBorder="1" applyAlignment="1">
      <alignment horizontal="left" vertical="center"/>
    </xf>
    <xf numFmtId="0" fontId="30" fillId="0" borderId="0" xfId="0" applyFont="1"/>
    <xf numFmtId="0" fontId="24" fillId="0" borderId="27" xfId="0" applyFont="1" applyBorder="1"/>
    <xf numFmtId="0" fontId="30" fillId="0" borderId="27" xfId="0" applyFont="1" applyBorder="1"/>
    <xf numFmtId="0" fontId="0" fillId="0" borderId="12" xfId="0" applyBorder="1"/>
    <xf numFmtId="0" fontId="19" fillId="0" borderId="3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/>
    </xf>
    <xf numFmtId="0" fontId="19" fillId="0" borderId="2" xfId="1" applyFont="1" applyBorder="1" applyAlignment="1">
      <alignment horizontal="left"/>
    </xf>
    <xf numFmtId="0" fontId="19" fillId="0" borderId="18" xfId="1" applyFont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9" fillId="0" borderId="1" xfId="1" applyFont="1" applyBorder="1" applyAlignment="1">
      <alignment horizontal="left" vertical="top"/>
    </xf>
    <xf numFmtId="0" fontId="19" fillId="0" borderId="3" xfId="1" applyFont="1" applyBorder="1" applyAlignment="1">
      <alignment horizontal="left" vertical="top"/>
    </xf>
    <xf numFmtId="0" fontId="10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9" fillId="0" borderId="20" xfId="1" applyFont="1" applyBorder="1" applyAlignment="1">
      <alignment horizontal="left" vertical="top"/>
    </xf>
    <xf numFmtId="0" fontId="29" fillId="0" borderId="2" xfId="1" applyFont="1" applyBorder="1" applyAlignment="1">
      <alignment horizontal="left" vertical="top"/>
    </xf>
    <xf numFmtId="0" fontId="29" fillId="0" borderId="3" xfId="1" applyFont="1" applyBorder="1" applyAlignment="1">
      <alignment horizontal="left" vertical="top"/>
    </xf>
    <xf numFmtId="0" fontId="19" fillId="0" borderId="2" xfId="1" applyFont="1" applyBorder="1" applyAlignment="1">
      <alignment horizontal="left" vertical="top"/>
    </xf>
    <xf numFmtId="0" fontId="20" fillId="0" borderId="38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25" fillId="0" borderId="29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17" fillId="0" borderId="5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38" fillId="3" borderId="0" xfId="0" applyFont="1" applyFill="1" applyAlignment="1">
      <alignment horizontal="left" indent="4"/>
    </xf>
    <xf numFmtId="0" fontId="11" fillId="3" borderId="0" xfId="0" applyFont="1" applyFill="1" applyAlignment="1">
      <alignment horizontal="left" indent="4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4" fillId="0" borderId="15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7" fillId="0" borderId="31" xfId="1" applyFont="1" applyBorder="1" applyAlignment="1">
      <alignment horizontal="left" vertical="center" indent="1"/>
    </xf>
    <xf numFmtId="0" fontId="17" fillId="0" borderId="16" xfId="1" applyFont="1" applyBorder="1" applyAlignment="1">
      <alignment horizontal="center"/>
    </xf>
    <xf numFmtId="0" fontId="17" fillId="0" borderId="45" xfId="1" applyFont="1" applyBorder="1" applyAlignment="1">
      <alignment horizontal="center"/>
    </xf>
    <xf numFmtId="0" fontId="17" fillId="0" borderId="46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19" fillId="0" borderId="30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25" fillId="0" borderId="5" xfId="1" applyFont="1" applyBorder="1" applyAlignment="1">
      <alignment horizontal="left"/>
    </xf>
    <xf numFmtId="0" fontId="25" fillId="0" borderId="6" xfId="1" applyFont="1" applyBorder="1" applyAlignment="1">
      <alignment horizontal="left"/>
    </xf>
    <xf numFmtId="0" fontId="25" fillId="0" borderId="19" xfId="1" applyFont="1" applyBorder="1" applyAlignment="1">
      <alignment horizontal="left"/>
    </xf>
    <xf numFmtId="0" fontId="17" fillId="0" borderId="29" xfId="1" applyFont="1" applyBorder="1" applyAlignment="1">
      <alignment horizontal="left" vertical="top"/>
    </xf>
    <xf numFmtId="0" fontId="17" fillId="0" borderId="6" xfId="1" applyFont="1" applyBorder="1" applyAlignment="1">
      <alignment horizontal="left" vertical="top"/>
    </xf>
    <xf numFmtId="0" fontId="24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4" fillId="0" borderId="30" xfId="1" applyFont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indent="2"/>
    </xf>
    <xf numFmtId="0" fontId="9" fillId="0" borderId="3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35" fillId="0" borderId="29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35" fillId="0" borderId="19" xfId="0" applyFont="1" applyBorder="1" applyAlignment="1">
      <alignment horizontal="left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30" fillId="0" borderId="20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18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1" fillId="3" borderId="0" xfId="0" applyFont="1" applyFill="1" applyAlignment="1">
      <alignment horizontal="left" indent="3"/>
    </xf>
    <xf numFmtId="0" fontId="11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4" borderId="47" xfId="1" applyFont="1" applyFill="1" applyBorder="1" applyAlignment="1">
      <alignment horizontal="center"/>
    </xf>
    <xf numFmtId="0" fontId="17" fillId="0" borderId="48" xfId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4" borderId="28" xfId="1" applyFont="1" applyFill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39" xfId="1" applyFont="1" applyBorder="1" applyAlignment="1">
      <alignment horizontal="center"/>
    </xf>
    <xf numFmtId="0" fontId="4" fillId="2" borderId="30" xfId="1" applyFont="1" applyFill="1" applyBorder="1"/>
    <xf numFmtId="0" fontId="4" fillId="2" borderId="31" xfId="1" applyFont="1" applyFill="1" applyBorder="1"/>
    <xf numFmtId="0" fontId="17" fillId="0" borderId="2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29" fillId="0" borderId="12" xfId="1" applyFont="1" applyBorder="1" applyAlignment="1">
      <alignment horizontal="left" vertical="center"/>
    </xf>
    <xf numFmtId="0" fontId="29" fillId="0" borderId="17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0" fillId="0" borderId="20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22" fontId="25" fillId="0" borderId="21" xfId="1" applyNumberFormat="1" applyFont="1" applyBorder="1" applyAlignment="1">
      <alignment horizontal="left" vertical="top"/>
    </xf>
    <xf numFmtId="0" fontId="17" fillId="0" borderId="12" xfId="1" applyFont="1" applyBorder="1" applyAlignment="1">
      <alignment horizontal="left" vertical="top"/>
    </xf>
    <xf numFmtId="0" fontId="17" fillId="0" borderId="13" xfId="1" applyFont="1" applyBorder="1" applyAlignment="1">
      <alignment horizontal="left" vertical="top"/>
    </xf>
    <xf numFmtId="0" fontId="14" fillId="0" borderId="31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5" fillId="0" borderId="11" xfId="1" applyFont="1" applyBorder="1" applyAlignment="1">
      <alignment horizontal="left" vertical="top"/>
    </xf>
    <xf numFmtId="0" fontId="25" fillId="0" borderId="12" xfId="1" applyFont="1" applyBorder="1" applyAlignment="1">
      <alignment horizontal="left" vertical="top"/>
    </xf>
    <xf numFmtId="0" fontId="25" fillId="0" borderId="17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17" xfId="1" applyFont="1" applyBorder="1" applyAlignment="1">
      <alignment horizontal="left" vertical="top"/>
    </xf>
    <xf numFmtId="14" fontId="25" fillId="0" borderId="1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8" fillId="0" borderId="28" xfId="1" applyFont="1" applyBorder="1"/>
    <xf numFmtId="0" fontId="17" fillId="0" borderId="28" xfId="1" applyFont="1" applyBorder="1"/>
    <xf numFmtId="0" fontId="17" fillId="0" borderId="34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6" fillId="0" borderId="0" xfId="1" applyFont="1" applyAlignment="1">
      <alignment horizontal="left"/>
    </xf>
    <xf numFmtId="0" fontId="26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30" fillId="0" borderId="0" xfId="0" applyFont="1" applyAlignment="1">
      <alignment horizontal="left"/>
    </xf>
    <xf numFmtId="0" fontId="24" fillId="0" borderId="28" xfId="0" applyFont="1" applyBorder="1" applyAlignment="1">
      <alignment horizontal="left"/>
    </xf>
    <xf numFmtId="0" fontId="24" fillId="0" borderId="21" xfId="0" applyFont="1" applyBorder="1" applyAlignment="1">
      <alignment horizontal="center" vertical="center"/>
    </xf>
    <xf numFmtId="0" fontId="39" fillId="0" borderId="18" xfId="2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47</xdr:row>
      <xdr:rowOff>0</xdr:rowOff>
    </xdr:from>
    <xdr:to>
      <xdr:col>6</xdr:col>
      <xdr:colOff>434340</xdr:colOff>
      <xdr:row>47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47</xdr:row>
      <xdr:rowOff>0</xdr:rowOff>
    </xdr:from>
    <xdr:to>
      <xdr:col>6</xdr:col>
      <xdr:colOff>434340</xdr:colOff>
      <xdr:row>47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44</xdr:row>
      <xdr:rowOff>160020</xdr:rowOff>
    </xdr:from>
    <xdr:to>
      <xdr:col>8</xdr:col>
      <xdr:colOff>525780</xdr:colOff>
      <xdr:row>44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47</xdr:row>
      <xdr:rowOff>0</xdr:rowOff>
    </xdr:from>
    <xdr:to>
      <xdr:col>6</xdr:col>
      <xdr:colOff>411480</xdr:colOff>
      <xdr:row>47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47</xdr:row>
      <xdr:rowOff>0</xdr:rowOff>
    </xdr:from>
    <xdr:to>
      <xdr:col>6</xdr:col>
      <xdr:colOff>411480</xdr:colOff>
      <xdr:row>47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47</xdr:row>
      <xdr:rowOff>0</xdr:rowOff>
    </xdr:from>
    <xdr:to>
      <xdr:col>3</xdr:col>
      <xdr:colOff>952500</xdr:colOff>
      <xdr:row>47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47</xdr:row>
      <xdr:rowOff>0</xdr:rowOff>
    </xdr:from>
    <xdr:to>
      <xdr:col>6</xdr:col>
      <xdr:colOff>1143000</xdr:colOff>
      <xdr:row>47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47</xdr:row>
      <xdr:rowOff>0</xdr:rowOff>
    </xdr:from>
    <xdr:to>
      <xdr:col>8</xdr:col>
      <xdr:colOff>640080</xdr:colOff>
      <xdr:row>47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47</xdr:row>
      <xdr:rowOff>4970</xdr:rowOff>
    </xdr:from>
    <xdr:to>
      <xdr:col>15</xdr:col>
      <xdr:colOff>520138</xdr:colOff>
      <xdr:row>47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88449</xdr:colOff>
      <xdr:row>13</xdr:row>
      <xdr:rowOff>58226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8</xdr:col>
      <xdr:colOff>970125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52</xdr:row>
      <xdr:rowOff>0</xdr:rowOff>
    </xdr:from>
    <xdr:to>
      <xdr:col>5</xdr:col>
      <xdr:colOff>68580</xdr:colOff>
      <xdr:row>52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47247" y="9419167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52</xdr:row>
      <xdr:rowOff>0</xdr:rowOff>
    </xdr:from>
    <xdr:to>
      <xdr:col>6</xdr:col>
      <xdr:colOff>525780</xdr:colOff>
      <xdr:row>52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52</xdr:row>
      <xdr:rowOff>0</xdr:rowOff>
    </xdr:from>
    <xdr:to>
      <xdr:col>8</xdr:col>
      <xdr:colOff>487680</xdr:colOff>
      <xdr:row>52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52</xdr:row>
      <xdr:rowOff>0</xdr:rowOff>
    </xdr:from>
    <xdr:to>
      <xdr:col>12</xdr:col>
      <xdr:colOff>76200</xdr:colOff>
      <xdr:row>52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37</xdr:row>
      <xdr:rowOff>99060</xdr:rowOff>
    </xdr:from>
    <xdr:to>
      <xdr:col>8</xdr:col>
      <xdr:colOff>563880</xdr:colOff>
      <xdr:row>46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444500</xdr:colOff>
      <xdr:row>11</xdr:row>
      <xdr:rowOff>190499</xdr:rowOff>
    </xdr:from>
    <xdr:to>
      <xdr:col>8</xdr:col>
      <xdr:colOff>603250</xdr:colOff>
      <xdr:row>13</xdr:row>
      <xdr:rowOff>0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63A8918D-C1DF-2805-E545-69FDAC889E82}"/>
            </a:ext>
          </a:extLst>
        </xdr:cNvPr>
        <xdr:cNvSpPr/>
      </xdr:nvSpPr>
      <xdr:spPr>
        <a:xfrm>
          <a:off x="5291667" y="2508249"/>
          <a:ext cx="158750" cy="3280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10</xdr:col>
      <xdr:colOff>31749</xdr:colOff>
      <xdr:row>7</xdr:row>
      <xdr:rowOff>21166</xdr:rowOff>
    </xdr:from>
    <xdr:to>
      <xdr:col>11</xdr:col>
      <xdr:colOff>169333</xdr:colOff>
      <xdr:row>13</xdr:row>
      <xdr:rowOff>172861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AE9FA58-A36D-CD96-4C79-92D9E209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2" y="1682749"/>
          <a:ext cx="994834" cy="1326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546860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116455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116455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116455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Systems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116455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116455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124075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0</xdr:rowOff>
    </xdr:from>
    <xdr:to>
      <xdr:col>10</xdr:col>
      <xdr:colOff>9858</xdr:colOff>
      <xdr:row>25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116455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25</xdr:row>
      <xdr:rowOff>57150</xdr:rowOff>
    </xdr:from>
    <xdr:to>
      <xdr:col>8</xdr:col>
      <xdr:colOff>525950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9</xdr:row>
      <xdr:rowOff>34836</xdr:rowOff>
    </xdr:from>
    <xdr:to>
      <xdr:col>10</xdr:col>
      <xdr:colOff>587878</xdr:colOff>
      <xdr:row>11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2</xdr:row>
      <xdr:rowOff>0</xdr:rowOff>
    </xdr:from>
    <xdr:to>
      <xdr:col>13</xdr:col>
      <xdr:colOff>371475</xdr:colOff>
      <xdr:row>21</xdr:row>
      <xdr:rowOff>152401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B553194-9EA6-9031-2879-DA68AC93B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20" t="25490" r="8333" b="19119"/>
        <a:stretch/>
      </xdr:blipFill>
      <xdr:spPr>
        <a:xfrm>
          <a:off x="4972049" y="323850"/>
          <a:ext cx="6229351" cy="322897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25</xdr:row>
      <xdr:rowOff>57149</xdr:rowOff>
    </xdr:from>
    <xdr:to>
      <xdr:col>1</xdr:col>
      <xdr:colOff>2878931</xdr:colOff>
      <xdr:row>52</xdr:row>
      <xdr:rowOff>133349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66539C-A3DB-1AE7-8F11-91550400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114799"/>
          <a:ext cx="3336131" cy="444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showGridLines="0" tabSelected="1" topLeftCell="A14" zoomScale="90" zoomScaleNormal="90" zoomScaleSheetLayoutView="100" workbookViewId="0">
      <selection activeCell="P25" sqref="P25:P36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25.85546875" customWidth="1"/>
    <col min="8" max="8" width="10.7109375" customWidth="1"/>
    <col min="9" max="9" width="15.5703125" customWidth="1"/>
    <col min="10" max="10" width="4.7109375" customWidth="1"/>
    <col min="11" max="11" width="12.85546875" customWidth="1"/>
    <col min="12" max="12" width="13.5703125" customWidth="1"/>
    <col min="15" max="15" width="16.140625" customWidth="1"/>
    <col min="16" max="16" width="18.7109375" customWidth="1"/>
  </cols>
  <sheetData>
    <row r="1" spans="1:22" s="5" customFormat="1" ht="50.1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22" ht="18" customHeight="1">
      <c r="A2" s="87" t="s">
        <v>1</v>
      </c>
      <c r="B2" s="108" t="s">
        <v>2</v>
      </c>
      <c r="C2" s="109"/>
      <c r="D2" s="28" t="s">
        <v>57</v>
      </c>
      <c r="E2" s="23"/>
      <c r="F2" s="23"/>
      <c r="G2" s="23"/>
      <c r="H2" s="23"/>
      <c r="I2" s="23"/>
      <c r="J2" s="23"/>
      <c r="K2" s="24"/>
      <c r="L2" s="35" t="s">
        <v>3</v>
      </c>
      <c r="M2" s="36"/>
      <c r="N2" s="93" t="s">
        <v>114</v>
      </c>
      <c r="O2" s="94"/>
      <c r="P2" s="95"/>
    </row>
    <row r="3" spans="1:22">
      <c r="A3" s="88"/>
      <c r="B3" s="59" t="s">
        <v>56</v>
      </c>
      <c r="C3" s="60"/>
      <c r="D3" s="60"/>
      <c r="E3" s="61"/>
      <c r="F3" s="53" t="s">
        <v>4</v>
      </c>
      <c r="G3" s="54"/>
      <c r="H3" s="27" t="s">
        <v>5</v>
      </c>
      <c r="I3" s="30" t="s">
        <v>61</v>
      </c>
      <c r="J3" s="63" t="s">
        <v>6</v>
      </c>
      <c r="K3" s="64"/>
      <c r="L3" s="44" t="s">
        <v>7</v>
      </c>
      <c r="M3" s="45"/>
      <c r="N3" s="45"/>
      <c r="O3" s="45"/>
      <c r="P3" s="46"/>
      <c r="T3" s="1"/>
    </row>
    <row r="4" spans="1:22">
      <c r="A4" s="88"/>
      <c r="B4" s="113"/>
      <c r="C4" s="114"/>
      <c r="D4" s="114"/>
      <c r="E4" s="69"/>
      <c r="F4" s="68"/>
      <c r="G4" s="69"/>
      <c r="H4" s="29" t="s">
        <v>60</v>
      </c>
      <c r="I4" s="20" t="s">
        <v>8</v>
      </c>
      <c r="J4" s="63" t="s">
        <v>9</v>
      </c>
      <c r="K4" s="64"/>
      <c r="L4" s="110" t="s">
        <v>62</v>
      </c>
      <c r="M4" s="111"/>
      <c r="N4" s="111"/>
      <c r="O4" s="111"/>
      <c r="P4" s="112"/>
      <c r="V4" s="25"/>
    </row>
    <row r="5" spans="1:22" ht="12.75" customHeight="1">
      <c r="A5" s="88"/>
      <c r="B5" s="59" t="s">
        <v>55</v>
      </c>
      <c r="C5" s="60"/>
      <c r="D5" s="60"/>
      <c r="E5" s="61"/>
      <c r="F5" s="53" t="s">
        <v>10</v>
      </c>
      <c r="G5" s="62"/>
      <c r="H5" s="54"/>
      <c r="I5" s="218" t="s">
        <v>11</v>
      </c>
      <c r="J5" s="214" t="s">
        <v>12</v>
      </c>
      <c r="K5" s="214"/>
      <c r="L5" s="215"/>
      <c r="M5" s="19" t="s">
        <v>13</v>
      </c>
      <c r="N5" s="2"/>
      <c r="O5" s="2"/>
      <c r="P5" s="3"/>
    </row>
    <row r="6" spans="1:22" ht="13.5" customHeight="1" thickBot="1">
      <c r="A6" s="88"/>
      <c r="B6" s="242" t="s">
        <v>65</v>
      </c>
      <c r="C6" s="243"/>
      <c r="D6" s="243"/>
      <c r="E6" s="244"/>
      <c r="F6" s="245"/>
      <c r="G6" s="236"/>
      <c r="H6" s="246"/>
      <c r="I6" s="219"/>
      <c r="J6" s="216" t="s">
        <v>63</v>
      </c>
      <c r="K6" s="216"/>
      <c r="L6" s="217"/>
      <c r="M6" s="235" t="s">
        <v>64</v>
      </c>
      <c r="N6" s="236"/>
      <c r="O6" s="236"/>
      <c r="P6" s="237"/>
    </row>
    <row r="7" spans="1:22">
      <c r="A7" s="88"/>
      <c r="B7" s="90" t="s">
        <v>14</v>
      </c>
      <c r="C7" s="91"/>
      <c r="D7" s="91"/>
      <c r="E7" s="91"/>
      <c r="F7" s="91"/>
      <c r="G7" s="92"/>
      <c r="H7" s="50" t="s">
        <v>15</v>
      </c>
      <c r="I7" s="51"/>
      <c r="J7" s="52"/>
      <c r="K7" s="50" t="s">
        <v>16</v>
      </c>
      <c r="L7" s="51"/>
      <c r="M7" s="52"/>
      <c r="N7" s="143" t="s">
        <v>17</v>
      </c>
      <c r="O7" s="144"/>
      <c r="P7" s="145"/>
    </row>
    <row r="8" spans="1:22">
      <c r="A8" s="88"/>
      <c r="B8" s="153" t="s">
        <v>18</v>
      </c>
      <c r="C8" s="154"/>
      <c r="D8" s="154"/>
      <c r="E8" s="154"/>
      <c r="F8" s="154"/>
      <c r="G8" s="155"/>
      <c r="H8" s="220"/>
      <c r="I8" s="221"/>
      <c r="J8" s="222"/>
      <c r="K8" s="220"/>
      <c r="L8" s="221"/>
      <c r="M8" s="222"/>
      <c r="N8" s="70" t="s">
        <v>97</v>
      </c>
      <c r="O8" s="71"/>
      <c r="P8" s="72"/>
    </row>
    <row r="9" spans="1:22" ht="13.9" customHeight="1">
      <c r="A9" s="88"/>
      <c r="B9" s="65" t="s">
        <v>66</v>
      </c>
      <c r="C9" s="66"/>
      <c r="D9" s="66"/>
      <c r="E9" s="66"/>
      <c r="F9" s="66"/>
      <c r="G9" s="67"/>
      <c r="H9" s="223"/>
      <c r="I9" s="224"/>
      <c r="J9" s="225"/>
      <c r="K9" s="223"/>
      <c r="L9" s="224"/>
      <c r="M9" s="225"/>
      <c r="N9" s="73"/>
      <c r="O9" s="74"/>
      <c r="P9" s="75"/>
    </row>
    <row r="10" spans="1:22">
      <c r="A10" s="88"/>
      <c r="B10" s="153" t="s">
        <v>19</v>
      </c>
      <c r="C10" s="154"/>
      <c r="D10" s="154"/>
      <c r="E10" s="154"/>
      <c r="F10" s="154"/>
      <c r="G10" s="155"/>
      <c r="H10" s="223"/>
      <c r="I10" s="224"/>
      <c r="J10" s="225"/>
      <c r="K10" s="223"/>
      <c r="L10" s="224"/>
      <c r="M10" s="225"/>
      <c r="N10" s="73"/>
      <c r="O10" s="74"/>
      <c r="P10" s="75"/>
    </row>
    <row r="11" spans="1:22" ht="13.9" customHeight="1">
      <c r="A11" s="88"/>
      <c r="B11" s="148" t="s">
        <v>69</v>
      </c>
      <c r="C11" s="149"/>
      <c r="D11" s="149"/>
      <c r="E11" s="149"/>
      <c r="F11" s="149"/>
      <c r="G11" s="150"/>
      <c r="H11" s="223"/>
      <c r="I11" s="224"/>
      <c r="J11" s="225"/>
      <c r="K11" s="223"/>
      <c r="L11" s="224"/>
      <c r="M11" s="225"/>
      <c r="N11" s="73"/>
      <c r="O11" s="74"/>
      <c r="P11" s="75"/>
    </row>
    <row r="12" spans="1:22" ht="27.75" customHeight="1">
      <c r="A12" s="88"/>
      <c r="B12" s="181" t="s">
        <v>20</v>
      </c>
      <c r="C12" s="182"/>
      <c r="D12" s="182"/>
      <c r="E12" s="182"/>
      <c r="F12" s="182"/>
      <c r="G12" s="183"/>
      <c r="H12" s="223"/>
      <c r="I12" s="224"/>
      <c r="J12" s="225"/>
      <c r="K12" s="223"/>
      <c r="L12" s="224"/>
      <c r="M12" s="225"/>
      <c r="N12" s="73"/>
      <c r="O12" s="74"/>
      <c r="P12" s="75"/>
    </row>
    <row r="13" spans="1:22" ht="13.9" customHeight="1">
      <c r="A13" s="88"/>
      <c r="B13" s="65" t="s">
        <v>67</v>
      </c>
      <c r="C13" s="66"/>
      <c r="D13" s="66"/>
      <c r="E13" s="66"/>
      <c r="F13" s="66"/>
      <c r="G13" s="67"/>
      <c r="H13" s="223"/>
      <c r="I13" s="224"/>
      <c r="J13" s="225"/>
      <c r="K13" s="223"/>
      <c r="L13" s="224"/>
      <c r="M13" s="225"/>
      <c r="N13" s="73"/>
      <c r="O13" s="74"/>
      <c r="P13" s="75"/>
    </row>
    <row r="14" spans="1:22" ht="15" customHeight="1" thickBot="1">
      <c r="A14" s="88"/>
      <c r="B14" s="173" t="s">
        <v>58</v>
      </c>
      <c r="C14" s="174"/>
      <c r="D14" s="174"/>
      <c r="E14" s="174"/>
      <c r="F14" s="174"/>
      <c r="G14" s="175"/>
      <c r="H14" s="226"/>
      <c r="I14" s="227"/>
      <c r="J14" s="228"/>
      <c r="K14" s="226"/>
      <c r="L14" s="227"/>
      <c r="M14" s="228"/>
      <c r="N14" s="76"/>
      <c r="O14" s="77"/>
      <c r="P14" s="78"/>
    </row>
    <row r="15" spans="1:22" ht="13.9" customHeight="1">
      <c r="A15" s="88"/>
      <c r="B15" s="65" t="s">
        <v>65</v>
      </c>
      <c r="C15" s="66"/>
      <c r="D15" s="66"/>
      <c r="E15" s="66"/>
      <c r="F15" s="66"/>
      <c r="G15" s="67"/>
      <c r="H15" s="170" t="s">
        <v>21</v>
      </c>
      <c r="I15" s="171"/>
      <c r="J15" s="171"/>
      <c r="K15" s="171"/>
      <c r="L15" s="171"/>
      <c r="M15" s="171"/>
      <c r="N15" s="171"/>
      <c r="O15" s="171"/>
      <c r="P15" s="172"/>
    </row>
    <row r="16" spans="1:22">
      <c r="A16" s="88"/>
      <c r="B16" s="153" t="s">
        <v>22</v>
      </c>
      <c r="C16" s="154"/>
      <c r="D16" s="154"/>
      <c r="E16" s="154"/>
      <c r="F16" s="154"/>
      <c r="G16" s="155"/>
      <c r="H16" s="56"/>
      <c r="I16" s="57"/>
      <c r="J16" s="57"/>
      <c r="K16" s="57"/>
      <c r="L16" s="57"/>
      <c r="M16" s="57"/>
      <c r="N16" s="57"/>
      <c r="O16" s="57"/>
      <c r="P16" s="58"/>
    </row>
    <row r="17" spans="1:16" ht="13.9" customHeight="1">
      <c r="A17" s="88"/>
      <c r="B17" s="148" t="s">
        <v>70</v>
      </c>
      <c r="C17" s="149"/>
      <c r="D17" s="149"/>
      <c r="E17" s="149"/>
      <c r="F17" s="149"/>
      <c r="G17" s="150"/>
      <c r="H17" s="12"/>
      <c r="I17" s="12"/>
      <c r="J17" s="55" t="s">
        <v>23</v>
      </c>
      <c r="K17" s="55"/>
      <c r="L17" s="55"/>
      <c r="M17" s="12"/>
      <c r="N17" s="55" t="s">
        <v>24</v>
      </c>
      <c r="O17" s="55"/>
      <c r="P17" s="13"/>
    </row>
    <row r="18" spans="1:16" ht="13.9" customHeight="1">
      <c r="A18" s="88"/>
      <c r="B18" s="153" t="s">
        <v>25</v>
      </c>
      <c r="C18" s="154"/>
      <c r="D18" s="154"/>
      <c r="E18" s="154"/>
      <c r="F18" s="154"/>
      <c r="G18" s="155"/>
      <c r="H18" s="12"/>
      <c r="I18" s="86" t="s">
        <v>26</v>
      </c>
      <c r="J18" s="86"/>
      <c r="K18" s="86"/>
      <c r="L18" s="86"/>
      <c r="M18" s="179" t="s">
        <v>59</v>
      </c>
      <c r="N18" s="179"/>
      <c r="O18" s="179"/>
      <c r="P18" s="13"/>
    </row>
    <row r="19" spans="1:16" ht="13.15" customHeight="1">
      <c r="A19" s="88"/>
      <c r="B19" s="79" t="s">
        <v>68</v>
      </c>
      <c r="C19" s="80"/>
      <c r="D19" s="80"/>
      <c r="E19" s="80"/>
      <c r="F19" s="80"/>
      <c r="G19" s="81"/>
      <c r="H19" s="12"/>
      <c r="I19" s="85" t="s">
        <v>113</v>
      </c>
      <c r="J19" s="86"/>
      <c r="K19" s="86"/>
      <c r="L19" s="86"/>
      <c r="M19" s="180" t="s">
        <v>27</v>
      </c>
      <c r="N19" s="180"/>
      <c r="O19" s="180"/>
      <c r="P19" s="13"/>
    </row>
    <row r="20" spans="1:16" ht="13.15" customHeight="1">
      <c r="A20" s="88"/>
      <c r="B20" s="79"/>
      <c r="C20" s="80"/>
      <c r="D20" s="80"/>
      <c r="E20" s="80"/>
      <c r="F20" s="80"/>
      <c r="G20" s="81"/>
      <c r="H20" s="12"/>
      <c r="I20" s="86" t="s">
        <v>28</v>
      </c>
      <c r="J20" s="86"/>
      <c r="K20" s="86"/>
      <c r="L20" s="86"/>
      <c r="M20" s="15"/>
      <c r="N20" s="15"/>
      <c r="O20" s="15"/>
      <c r="P20" s="13"/>
    </row>
    <row r="21" spans="1:16" ht="13.15" customHeight="1">
      <c r="A21" s="88"/>
      <c r="B21" s="79"/>
      <c r="C21" s="80"/>
      <c r="D21" s="80"/>
      <c r="E21" s="80"/>
      <c r="F21" s="80"/>
      <c r="G21" s="81"/>
      <c r="H21" s="12"/>
      <c r="I21" s="86" t="s">
        <v>29</v>
      </c>
      <c r="J21" s="86"/>
      <c r="K21" s="86"/>
      <c r="L21" s="86"/>
      <c r="M21" s="15"/>
      <c r="N21" s="15"/>
      <c r="O21" s="15"/>
      <c r="P21" s="13"/>
    </row>
    <row r="22" spans="1:16" ht="13.15" customHeight="1">
      <c r="A22" s="88"/>
      <c r="B22" s="79"/>
      <c r="C22" s="80"/>
      <c r="D22" s="80"/>
      <c r="E22" s="80"/>
      <c r="F22" s="80"/>
      <c r="G22" s="81"/>
      <c r="H22" s="12"/>
      <c r="I22" s="86" t="s">
        <v>30</v>
      </c>
      <c r="J22" s="86"/>
      <c r="K22" s="86"/>
      <c r="L22" s="86"/>
      <c r="M22" s="15"/>
      <c r="N22" s="15"/>
      <c r="O22" s="15"/>
      <c r="P22" s="13"/>
    </row>
    <row r="23" spans="1:16" ht="21.75" customHeight="1" thickBot="1">
      <c r="A23" s="89"/>
      <c r="B23" s="82"/>
      <c r="C23" s="83"/>
      <c r="D23" s="83"/>
      <c r="E23" s="83"/>
      <c r="F23" s="83"/>
      <c r="G23" s="84"/>
      <c r="H23" s="176"/>
      <c r="I23" s="177"/>
      <c r="J23" s="177"/>
      <c r="K23" s="177"/>
      <c r="L23" s="177"/>
      <c r="M23" s="177"/>
      <c r="N23" s="177"/>
      <c r="O23" s="177"/>
      <c r="P23" s="178"/>
    </row>
    <row r="24" spans="1:16" ht="12.75" customHeight="1">
      <c r="A24" s="194" t="s">
        <v>31</v>
      </c>
      <c r="B24" s="90" t="s">
        <v>32</v>
      </c>
      <c r="C24" s="91"/>
      <c r="D24" s="91"/>
      <c r="E24" s="91"/>
      <c r="F24" s="91"/>
      <c r="G24" s="146"/>
      <c r="H24" s="47" t="s">
        <v>33</v>
      </c>
      <c r="I24" s="48"/>
      <c r="J24" s="49"/>
      <c r="K24" s="151" t="s">
        <v>34</v>
      </c>
      <c r="L24" s="152"/>
      <c r="M24" s="47" t="s">
        <v>35</v>
      </c>
      <c r="N24" s="49"/>
      <c r="O24" s="47" t="s">
        <v>36</v>
      </c>
      <c r="P24" s="147"/>
    </row>
    <row r="25" spans="1:16">
      <c r="A25" s="195"/>
      <c r="B25" s="120" t="s">
        <v>98</v>
      </c>
      <c r="C25" s="121"/>
      <c r="D25" s="121"/>
      <c r="E25" s="121"/>
      <c r="F25" s="121"/>
      <c r="G25" s="122"/>
      <c r="H25" s="135" t="s">
        <v>99</v>
      </c>
      <c r="I25" s="136"/>
      <c r="J25" s="137"/>
      <c r="K25" s="141">
        <v>45016</v>
      </c>
      <c r="L25" s="137"/>
      <c r="M25" s="141">
        <v>45016</v>
      </c>
      <c r="N25" s="137"/>
      <c r="O25" s="115">
        <v>496</v>
      </c>
      <c r="P25" s="271" t="str">
        <f t="shared" ref="P25:P35" si="0">HYPERLINK("https://redmine-b52gd.nlooud.com/issues/"&amp;O25,"link")</f>
        <v>link</v>
      </c>
    </row>
    <row r="26" spans="1:16">
      <c r="A26" s="195"/>
      <c r="B26" s="123"/>
      <c r="C26" s="124"/>
      <c r="D26" s="124"/>
      <c r="E26" s="124"/>
      <c r="F26" s="124"/>
      <c r="G26" s="125"/>
      <c r="H26" s="138"/>
      <c r="I26" s="139"/>
      <c r="J26" s="140"/>
      <c r="K26" s="138"/>
      <c r="L26" s="140"/>
      <c r="M26" s="138"/>
      <c r="N26" s="140"/>
      <c r="O26" s="116"/>
      <c r="P26" s="272"/>
    </row>
    <row r="27" spans="1:16">
      <c r="A27" s="195"/>
      <c r="B27" s="120" t="s">
        <v>100</v>
      </c>
      <c r="C27" s="121"/>
      <c r="D27" s="121"/>
      <c r="E27" s="121"/>
      <c r="F27" s="121"/>
      <c r="G27" s="122"/>
      <c r="H27" s="135" t="s">
        <v>101</v>
      </c>
      <c r="I27" s="136"/>
      <c r="J27" s="137"/>
      <c r="K27" s="141">
        <v>44998</v>
      </c>
      <c r="L27" s="137"/>
      <c r="M27" s="141">
        <v>44998</v>
      </c>
      <c r="N27" s="137"/>
      <c r="O27" s="115">
        <v>497</v>
      </c>
      <c r="P27" s="271" t="str">
        <f t="shared" si="0"/>
        <v>link</v>
      </c>
    </row>
    <row r="28" spans="1:16">
      <c r="A28" s="195"/>
      <c r="B28" s="123"/>
      <c r="C28" s="124"/>
      <c r="D28" s="124"/>
      <c r="E28" s="124"/>
      <c r="F28" s="124"/>
      <c r="G28" s="125"/>
      <c r="H28" s="138"/>
      <c r="I28" s="139"/>
      <c r="J28" s="140"/>
      <c r="K28" s="138"/>
      <c r="L28" s="140"/>
      <c r="M28" s="138"/>
      <c r="N28" s="140"/>
      <c r="O28" s="116"/>
      <c r="P28" s="272"/>
    </row>
    <row r="29" spans="1:16">
      <c r="A29" s="195"/>
      <c r="B29" s="126" t="s">
        <v>102</v>
      </c>
      <c r="C29" s="127"/>
      <c r="D29" s="127"/>
      <c r="E29" s="127"/>
      <c r="F29" s="127"/>
      <c r="G29" s="128"/>
      <c r="H29" s="37" t="s">
        <v>103</v>
      </c>
      <c r="I29" s="248"/>
      <c r="J29" s="38"/>
      <c r="K29" s="247">
        <v>45169</v>
      </c>
      <c r="L29" s="38"/>
      <c r="M29" s="37"/>
      <c r="N29" s="38"/>
      <c r="O29" s="115">
        <v>498</v>
      </c>
      <c r="P29" s="271" t="str">
        <f t="shared" si="0"/>
        <v>link</v>
      </c>
    </row>
    <row r="30" spans="1:16">
      <c r="A30" s="195"/>
      <c r="B30" s="129"/>
      <c r="C30" s="130"/>
      <c r="D30" s="130"/>
      <c r="E30" s="130"/>
      <c r="F30" s="130"/>
      <c r="G30" s="131"/>
      <c r="H30" s="39"/>
      <c r="I30" s="249"/>
      <c r="J30" s="40"/>
      <c r="K30" s="39"/>
      <c r="L30" s="40"/>
      <c r="M30" s="39"/>
      <c r="N30" s="40"/>
      <c r="O30" s="116"/>
      <c r="P30" s="272"/>
    </row>
    <row r="31" spans="1:16">
      <c r="A31" s="195"/>
      <c r="B31" s="132" t="s">
        <v>116</v>
      </c>
      <c r="C31" s="133"/>
      <c r="D31" s="133"/>
      <c r="E31" s="133"/>
      <c r="F31" s="133"/>
      <c r="G31" s="134"/>
      <c r="H31" s="37" t="s">
        <v>104</v>
      </c>
      <c r="I31" s="248"/>
      <c r="J31" s="38"/>
      <c r="K31" s="247">
        <v>45199</v>
      </c>
      <c r="L31" s="38"/>
      <c r="M31" s="37"/>
      <c r="N31" s="38"/>
      <c r="O31" s="115">
        <v>499</v>
      </c>
      <c r="P31" s="271" t="str">
        <f t="shared" si="0"/>
        <v>link</v>
      </c>
    </row>
    <row r="32" spans="1:16">
      <c r="A32" s="195"/>
      <c r="B32" s="129"/>
      <c r="C32" s="130"/>
      <c r="D32" s="130"/>
      <c r="E32" s="130"/>
      <c r="F32" s="130"/>
      <c r="G32" s="131"/>
      <c r="H32" s="39"/>
      <c r="I32" s="249"/>
      <c r="J32" s="40"/>
      <c r="K32" s="39"/>
      <c r="L32" s="40"/>
      <c r="M32" s="39"/>
      <c r="N32" s="40"/>
      <c r="O32" s="116"/>
      <c r="P32" s="272"/>
    </row>
    <row r="33" spans="1:16">
      <c r="A33" s="195"/>
      <c r="B33" s="229" t="s">
        <v>106</v>
      </c>
      <c r="C33" s="230"/>
      <c r="D33" s="230"/>
      <c r="E33" s="230"/>
      <c r="F33" s="230"/>
      <c r="G33" s="231"/>
      <c r="H33" s="161" t="s">
        <v>105</v>
      </c>
      <c r="I33" s="162"/>
      <c r="J33" s="163"/>
      <c r="K33" s="101">
        <v>45005</v>
      </c>
      <c r="L33" s="102"/>
      <c r="M33" s="101">
        <v>45005</v>
      </c>
      <c r="N33" s="102"/>
      <c r="O33" s="115">
        <v>500</v>
      </c>
      <c r="P33" s="271" t="str">
        <f t="shared" si="0"/>
        <v>link</v>
      </c>
    </row>
    <row r="34" spans="1:16">
      <c r="A34" s="195"/>
      <c r="B34" s="232"/>
      <c r="C34" s="233"/>
      <c r="D34" s="233"/>
      <c r="E34" s="233"/>
      <c r="F34" s="233"/>
      <c r="G34" s="234"/>
      <c r="H34" s="164"/>
      <c r="I34" s="165"/>
      <c r="J34" s="166"/>
      <c r="K34" s="103"/>
      <c r="L34" s="104"/>
      <c r="M34" s="103"/>
      <c r="N34" s="104"/>
      <c r="O34" s="116"/>
      <c r="P34" s="272"/>
    </row>
    <row r="35" spans="1:16">
      <c r="A35" s="195"/>
      <c r="B35" s="229" t="s">
        <v>107</v>
      </c>
      <c r="C35" s="230"/>
      <c r="D35" s="230"/>
      <c r="E35" s="230"/>
      <c r="F35" s="230"/>
      <c r="G35" s="231"/>
      <c r="H35" s="161" t="s">
        <v>101</v>
      </c>
      <c r="I35" s="162"/>
      <c r="J35" s="163"/>
      <c r="K35" s="101">
        <v>45009</v>
      </c>
      <c r="L35" s="102"/>
      <c r="M35" s="101">
        <v>45009</v>
      </c>
      <c r="N35" s="102"/>
      <c r="O35" s="115">
        <v>501</v>
      </c>
      <c r="P35" s="271" t="str">
        <f t="shared" si="0"/>
        <v>link</v>
      </c>
    </row>
    <row r="36" spans="1:16" ht="13.5" thickBot="1">
      <c r="A36" s="195"/>
      <c r="B36" s="232"/>
      <c r="C36" s="233"/>
      <c r="D36" s="233"/>
      <c r="E36" s="233"/>
      <c r="F36" s="233"/>
      <c r="G36" s="234"/>
      <c r="H36" s="164"/>
      <c r="I36" s="165"/>
      <c r="J36" s="166"/>
      <c r="K36" s="103"/>
      <c r="L36" s="104"/>
      <c r="M36" s="103"/>
      <c r="N36" s="104"/>
      <c r="O36" s="270"/>
      <c r="P36" s="272"/>
    </row>
    <row r="37" spans="1:16" ht="15" customHeight="1">
      <c r="A37" s="202" t="s">
        <v>37</v>
      </c>
      <c r="B37" s="186" t="s">
        <v>38</v>
      </c>
      <c r="C37" s="187"/>
      <c r="D37" s="187"/>
      <c r="E37" s="187"/>
      <c r="F37" s="187"/>
      <c r="G37" s="187"/>
      <c r="H37" s="187"/>
      <c r="I37" s="188"/>
      <c r="J37" s="167" t="s">
        <v>39</v>
      </c>
      <c r="K37" s="158" t="s">
        <v>108</v>
      </c>
      <c r="L37" s="159"/>
      <c r="M37" s="159"/>
      <c r="N37" s="159"/>
      <c r="O37" s="159"/>
      <c r="P37" s="160"/>
    </row>
    <row r="38" spans="1:16">
      <c r="A38" s="203"/>
      <c r="J38" s="168"/>
      <c r="K38" s="211"/>
      <c r="L38" s="212"/>
      <c r="M38" s="212"/>
      <c r="N38" s="212"/>
      <c r="O38" s="212"/>
      <c r="P38" s="213"/>
    </row>
    <row r="39" spans="1:16">
      <c r="A39" s="203"/>
      <c r="J39" s="168"/>
      <c r="K39" s="196"/>
      <c r="L39" s="197"/>
      <c r="M39" s="197"/>
      <c r="N39" s="197"/>
      <c r="O39" s="197"/>
      <c r="P39" s="198"/>
    </row>
    <row r="40" spans="1:16">
      <c r="A40" s="203"/>
      <c r="J40" s="168"/>
      <c r="K40" s="196"/>
      <c r="L40" s="197"/>
      <c r="M40" s="197"/>
      <c r="N40" s="197"/>
      <c r="O40" s="197"/>
      <c r="P40" s="198"/>
    </row>
    <row r="41" spans="1:16">
      <c r="A41" s="203"/>
      <c r="J41" s="168"/>
      <c r="K41" s="196"/>
      <c r="L41" s="197"/>
      <c r="M41" s="197"/>
      <c r="N41" s="197"/>
      <c r="O41" s="197"/>
      <c r="P41" s="198"/>
    </row>
    <row r="42" spans="1:16">
      <c r="A42" s="203"/>
      <c r="J42" s="168"/>
      <c r="K42" s="196"/>
      <c r="L42" s="197"/>
      <c r="M42" s="197"/>
      <c r="N42" s="197"/>
      <c r="O42" s="197"/>
      <c r="P42" s="198"/>
    </row>
    <row r="43" spans="1:16">
      <c r="A43" s="203"/>
      <c r="J43" s="168"/>
      <c r="K43" s="196"/>
      <c r="L43" s="197"/>
      <c r="M43" s="197"/>
      <c r="N43" s="197"/>
      <c r="O43" s="197"/>
      <c r="P43" s="198"/>
    </row>
    <row r="44" spans="1:16">
      <c r="A44" s="203"/>
      <c r="J44" s="168"/>
      <c r="K44" s="196"/>
      <c r="L44" s="197"/>
      <c r="M44" s="197"/>
      <c r="N44" s="197"/>
      <c r="O44" s="197"/>
      <c r="P44" s="198"/>
    </row>
    <row r="45" spans="1:16">
      <c r="A45" s="203"/>
      <c r="J45" s="168"/>
      <c r="K45" s="196"/>
      <c r="L45" s="197"/>
      <c r="M45" s="197"/>
      <c r="N45" s="197"/>
      <c r="O45" s="197"/>
      <c r="P45" s="198"/>
    </row>
    <row r="46" spans="1:16">
      <c r="A46" s="203"/>
      <c r="J46" s="168"/>
      <c r="K46" s="196"/>
      <c r="L46" s="197"/>
      <c r="M46" s="197"/>
      <c r="N46" s="197"/>
      <c r="O46" s="197"/>
      <c r="P46" s="198"/>
    </row>
    <row r="47" spans="1:16" ht="13.5" thickBot="1">
      <c r="A47" s="204"/>
      <c r="J47" s="169"/>
      <c r="K47" s="199"/>
      <c r="L47" s="200"/>
      <c r="M47" s="200"/>
      <c r="N47" s="200"/>
      <c r="O47" s="200"/>
      <c r="P47" s="201"/>
    </row>
    <row r="48" spans="1:16" ht="15" customHeight="1" thickBot="1">
      <c r="A48" s="10"/>
      <c r="B48" s="209"/>
      <c r="C48" s="210"/>
      <c r="D48" s="118" t="s">
        <v>40</v>
      </c>
      <c r="E48" s="119"/>
      <c r="F48" s="119"/>
      <c r="G48" s="14" t="s">
        <v>41</v>
      </c>
      <c r="H48" s="239" t="s">
        <v>42</v>
      </c>
      <c r="I48" s="240"/>
      <c r="J48" s="241"/>
      <c r="K48" s="189" t="s">
        <v>43</v>
      </c>
      <c r="L48" s="118"/>
      <c r="M48" s="189" t="s">
        <v>44</v>
      </c>
      <c r="N48" s="205"/>
      <c r="O48" s="189" t="s">
        <v>45</v>
      </c>
      <c r="P48" s="193"/>
    </row>
    <row r="49" spans="1:16" ht="15" customHeight="1">
      <c r="A49" s="10"/>
      <c r="B49" s="184" t="s">
        <v>46</v>
      </c>
      <c r="C49" s="185"/>
      <c r="D49" s="117" t="s">
        <v>109</v>
      </c>
      <c r="E49" s="106"/>
      <c r="F49" s="107"/>
      <c r="G49" s="16" t="s">
        <v>110</v>
      </c>
      <c r="H49" s="105" t="s">
        <v>101</v>
      </c>
      <c r="I49" s="106"/>
      <c r="J49" s="107"/>
      <c r="K49" s="105" t="s">
        <v>111</v>
      </c>
      <c r="L49" s="107"/>
      <c r="M49" s="105" t="s">
        <v>99</v>
      </c>
      <c r="N49" s="107"/>
      <c r="O49" s="105" t="s">
        <v>112</v>
      </c>
      <c r="P49" s="238"/>
    </row>
    <row r="50" spans="1:16" ht="15" customHeight="1">
      <c r="A50" s="10"/>
      <c r="B50" s="184" t="s">
        <v>47</v>
      </c>
      <c r="C50" s="185"/>
      <c r="D50" s="206"/>
      <c r="E50" s="207"/>
      <c r="F50" s="208"/>
      <c r="G50" s="21"/>
      <c r="H50" s="191"/>
      <c r="I50" s="207"/>
      <c r="J50" s="208"/>
      <c r="K50" s="191"/>
      <c r="L50" s="208"/>
      <c r="M50" s="191"/>
      <c r="N50" s="208"/>
      <c r="O50" s="191"/>
      <c r="P50" s="192"/>
    </row>
    <row r="51" spans="1:16" ht="15" customHeight="1" thickBot="1">
      <c r="A51" s="11"/>
      <c r="B51" s="156" t="s">
        <v>48</v>
      </c>
      <c r="C51" s="157"/>
      <c r="D51" s="99"/>
      <c r="E51" s="100"/>
      <c r="F51" s="100"/>
      <c r="G51" s="22"/>
      <c r="H51" s="96"/>
      <c r="I51" s="97"/>
      <c r="J51" s="98"/>
      <c r="K51" s="96"/>
      <c r="L51" s="98"/>
      <c r="M51" s="96"/>
      <c r="N51" s="98"/>
      <c r="O51" s="96"/>
      <c r="P51" s="190"/>
    </row>
    <row r="52" spans="1:16" ht="15" customHeight="1"/>
    <row r="53" spans="1:16">
      <c r="O53" s="142"/>
      <c r="P53" s="142"/>
    </row>
  </sheetData>
  <mergeCells count="127">
    <mergeCell ref="J5:L5"/>
    <mergeCell ref="J6:L6"/>
    <mergeCell ref="I5:I6"/>
    <mergeCell ref="H8:J14"/>
    <mergeCell ref="B35:G36"/>
    <mergeCell ref="M6:P6"/>
    <mergeCell ref="O49:P49"/>
    <mergeCell ref="H48:J48"/>
    <mergeCell ref="B6:E6"/>
    <mergeCell ref="F6:H6"/>
    <mergeCell ref="B16:G16"/>
    <mergeCell ref="B9:G9"/>
    <mergeCell ref="K8:M14"/>
    <mergeCell ref="B18:G18"/>
    <mergeCell ref="N17:O17"/>
    <mergeCell ref="K29:L30"/>
    <mergeCell ref="M29:N30"/>
    <mergeCell ref="B11:G11"/>
    <mergeCell ref="B33:G34"/>
    <mergeCell ref="M27:N28"/>
    <mergeCell ref="H29:J30"/>
    <mergeCell ref="H31:J32"/>
    <mergeCell ref="K31:L32"/>
    <mergeCell ref="A24:A36"/>
    <mergeCell ref="H33:J34"/>
    <mergeCell ref="K45:P47"/>
    <mergeCell ref="A37:A47"/>
    <mergeCell ref="M48:N48"/>
    <mergeCell ref="D50:F50"/>
    <mergeCell ref="H50:J50"/>
    <mergeCell ref="K50:L50"/>
    <mergeCell ref="M50:N50"/>
    <mergeCell ref="B48:C48"/>
    <mergeCell ref="K38:P38"/>
    <mergeCell ref="K39:P41"/>
    <mergeCell ref="K42:P44"/>
    <mergeCell ref="P35:P36"/>
    <mergeCell ref="P33:P34"/>
    <mergeCell ref="P31:P32"/>
    <mergeCell ref="P29:P30"/>
    <mergeCell ref="P27:P28"/>
    <mergeCell ref="P25:P26"/>
    <mergeCell ref="O35:O36"/>
    <mergeCell ref="O33:O34"/>
    <mergeCell ref="O31:O32"/>
    <mergeCell ref="O29:O30"/>
    <mergeCell ref="K48:L48"/>
    <mergeCell ref="O51:P51"/>
    <mergeCell ref="O50:P50"/>
    <mergeCell ref="H25:J26"/>
    <mergeCell ref="K25:L26"/>
    <mergeCell ref="B25:G26"/>
    <mergeCell ref="M25:N26"/>
    <mergeCell ref="B50:C50"/>
    <mergeCell ref="O48:P48"/>
    <mergeCell ref="K51:L51"/>
    <mergeCell ref="M51:N51"/>
    <mergeCell ref="O25:O26"/>
    <mergeCell ref="O27:O28"/>
    <mergeCell ref="O53:P53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51:C51"/>
    <mergeCell ref="K37:P37"/>
    <mergeCell ref="H35:J36"/>
    <mergeCell ref="J37:J47"/>
    <mergeCell ref="H15:P15"/>
    <mergeCell ref="I18:L18"/>
    <mergeCell ref="B14:G14"/>
    <mergeCell ref="H23:P23"/>
    <mergeCell ref="M18:O18"/>
    <mergeCell ref="M19:O19"/>
    <mergeCell ref="B12:G12"/>
    <mergeCell ref="B49:C49"/>
    <mergeCell ref="B37:I37"/>
    <mergeCell ref="N2:P2"/>
    <mergeCell ref="H51:J51"/>
    <mergeCell ref="D51:F51"/>
    <mergeCell ref="M35:N36"/>
    <mergeCell ref="H49:J49"/>
    <mergeCell ref="M49:N49"/>
    <mergeCell ref="K49:L49"/>
    <mergeCell ref="B2:C2"/>
    <mergeCell ref="B3:E3"/>
    <mergeCell ref="L4:P4"/>
    <mergeCell ref="B4:E4"/>
    <mergeCell ref="D49:F49"/>
    <mergeCell ref="D48:F48"/>
    <mergeCell ref="K33:L34"/>
    <mergeCell ref="K35:L36"/>
    <mergeCell ref="M33:N34"/>
    <mergeCell ref="B27:G28"/>
    <mergeCell ref="B29:G30"/>
    <mergeCell ref="B31:G32"/>
    <mergeCell ref="H27:J28"/>
    <mergeCell ref="K27:L28"/>
    <mergeCell ref="L2:M2"/>
    <mergeCell ref="M31:N32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</mergeCells>
  <phoneticPr fontId="3" type="noConversion"/>
  <printOptions horizontalCentered="1" verticalCentered="1"/>
  <pageMargins left="0.5" right="0.5" top="0.5" bottom="0.5" header="0.5" footer="0.5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Normal="98" zoomScaleSheetLayoutView="100" workbookViewId="0">
      <selection activeCell="B8" sqref="B8:O8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6.140625" customWidth="1"/>
    <col min="16" max="16" width="8.42578125" customWidth="1"/>
  </cols>
  <sheetData>
    <row r="1" spans="1:15" ht="14.1" customHeight="1" thickBot="1">
      <c r="A1" s="250" t="s">
        <v>1</v>
      </c>
      <c r="B1" s="254" t="s">
        <v>49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</row>
    <row r="2" spans="1:15">
      <c r="A2" s="251"/>
      <c r="B2" s="17"/>
      <c r="C2" s="257" t="s">
        <v>92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9"/>
    </row>
    <row r="3" spans="1:15">
      <c r="A3" s="251"/>
      <c r="B3" s="18" t="s">
        <v>51</v>
      </c>
      <c r="C3" s="263" t="s">
        <v>93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4"/>
    </row>
    <row r="4" spans="1:15">
      <c r="A4" s="251"/>
      <c r="B4" s="18" t="s">
        <v>50</v>
      </c>
      <c r="C4" s="263" t="s">
        <v>94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4"/>
    </row>
    <row r="5" spans="1:15">
      <c r="A5" s="251"/>
      <c r="B5" s="18" t="s">
        <v>50</v>
      </c>
      <c r="C5" s="263" t="s">
        <v>95</v>
      </c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4"/>
    </row>
    <row r="6" spans="1:15">
      <c r="A6" s="251"/>
      <c r="B6" s="18" t="s">
        <v>52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</row>
    <row r="7" spans="1:15">
      <c r="A7" s="251"/>
      <c r="B7" s="26" t="s">
        <v>54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4"/>
    </row>
    <row r="8" spans="1:15" ht="13.5" thickBot="1">
      <c r="A8" s="251"/>
      <c r="B8" s="265" t="s">
        <v>96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7"/>
    </row>
    <row r="9" spans="1:15" ht="14.1" customHeight="1" thickBot="1">
      <c r="A9" s="252"/>
      <c r="B9" s="260" t="s">
        <v>53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2"/>
    </row>
    <row r="10" spans="1:15">
      <c r="A10" s="252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252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52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52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52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52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52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52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52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52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52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52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52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52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52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52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52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52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52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52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52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52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52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52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52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52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52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52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52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52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52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52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>
      <c r="A42" s="253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10">
    <mergeCell ref="A1:A42"/>
    <mergeCell ref="B1:O1"/>
    <mergeCell ref="C2:O2"/>
    <mergeCell ref="B9:O9"/>
    <mergeCell ref="C3:O3"/>
    <mergeCell ref="C4:O4"/>
    <mergeCell ref="C5:O5"/>
    <mergeCell ref="C6:O6"/>
    <mergeCell ref="B8:O8"/>
    <mergeCell ref="C7:O7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3525-434B-4386-93D5-A94DA36B2216}">
  <dimension ref="A1:P25"/>
  <sheetViews>
    <sheetView workbookViewId="0">
      <selection activeCell="H40" sqref="H40"/>
    </sheetView>
  </sheetViews>
  <sheetFormatPr defaultRowHeight="12.75"/>
  <cols>
    <col min="2" max="2" width="52.7109375" customWidth="1"/>
  </cols>
  <sheetData>
    <row r="1" spans="1:10">
      <c r="A1" s="268" t="s">
        <v>71</v>
      </c>
      <c r="B1" s="268"/>
      <c r="C1" s="268"/>
      <c r="D1" s="268"/>
      <c r="E1" s="268"/>
      <c r="F1" s="268"/>
      <c r="G1" s="268"/>
      <c r="H1" s="268"/>
      <c r="I1" s="268"/>
      <c r="J1" s="268"/>
    </row>
    <row r="3" spans="1:10">
      <c r="A3" s="31" t="s">
        <v>72</v>
      </c>
      <c r="B3" s="31" t="s">
        <v>73</v>
      </c>
    </row>
    <row r="5" spans="1:10">
      <c r="C5" s="33" t="s">
        <v>75</v>
      </c>
    </row>
    <row r="6" spans="1:10">
      <c r="A6" s="33" t="s">
        <v>74</v>
      </c>
      <c r="B6" s="32" t="s">
        <v>76</v>
      </c>
      <c r="C6" s="32" t="s">
        <v>89</v>
      </c>
    </row>
    <row r="7" spans="1:10">
      <c r="B7" s="32" t="s">
        <v>77</v>
      </c>
      <c r="C7" s="32" t="s">
        <v>89</v>
      </c>
    </row>
    <row r="8" spans="1:10">
      <c r="B8" s="33" t="s">
        <v>78</v>
      </c>
      <c r="C8" s="33" t="s">
        <v>90</v>
      </c>
    </row>
    <row r="9" spans="1:10">
      <c r="B9" s="33" t="s">
        <v>81</v>
      </c>
      <c r="C9" s="33" t="s">
        <v>90</v>
      </c>
    </row>
    <row r="10" spans="1:10">
      <c r="B10" s="33" t="s">
        <v>79</v>
      </c>
      <c r="C10" s="33" t="s">
        <v>90</v>
      </c>
    </row>
    <row r="11" spans="1:10">
      <c r="B11" s="33" t="s">
        <v>80</v>
      </c>
      <c r="C11" s="33" t="s">
        <v>90</v>
      </c>
    </row>
    <row r="12" spans="1:10">
      <c r="B12" s="33" t="s">
        <v>82</v>
      </c>
      <c r="C12" s="33" t="s">
        <v>90</v>
      </c>
    </row>
    <row r="13" spans="1:10">
      <c r="B13" s="32" t="s">
        <v>91</v>
      </c>
      <c r="C13" s="32" t="s">
        <v>89</v>
      </c>
    </row>
    <row r="14" spans="1:10">
      <c r="B14" s="32" t="s">
        <v>83</v>
      </c>
      <c r="C14" s="32" t="s">
        <v>89</v>
      </c>
    </row>
    <row r="15" spans="1:10">
      <c r="B15" s="32" t="s">
        <v>84</v>
      </c>
      <c r="C15" s="32" t="s">
        <v>89</v>
      </c>
    </row>
    <row r="16" spans="1:10">
      <c r="B16" s="33" t="s">
        <v>85</v>
      </c>
      <c r="C16" s="33" t="s">
        <v>90</v>
      </c>
    </row>
    <row r="17" spans="1:16">
      <c r="B17" s="33" t="s">
        <v>86</v>
      </c>
      <c r="C17" s="33" t="s">
        <v>90</v>
      </c>
    </row>
    <row r="18" spans="1:16">
      <c r="B18" s="33" t="s">
        <v>87</v>
      </c>
      <c r="C18" s="33" t="s">
        <v>90</v>
      </c>
    </row>
    <row r="19" spans="1:16">
      <c r="B19" s="33" t="s">
        <v>88</v>
      </c>
      <c r="C19" s="33" t="s">
        <v>90</v>
      </c>
    </row>
    <row r="24" spans="1:16" ht="13.5" thickBo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>
      <c r="A25" s="269" t="s">
        <v>115</v>
      </c>
      <c r="B25" s="269"/>
      <c r="C25" s="269"/>
      <c r="D25" s="269"/>
      <c r="E25" s="269"/>
    </row>
  </sheetData>
  <mergeCells count="2">
    <mergeCell ref="A1:J1"/>
    <mergeCell ref="A25:E25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dcterms:created xsi:type="dcterms:W3CDTF">2008-03-03T09:36:47Z</dcterms:created>
  <dcterms:modified xsi:type="dcterms:W3CDTF">2023-10-05T09:58:17Z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